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 Zwischenablage 2024\"/>
    </mc:Choice>
  </mc:AlternateContent>
  <bookViews>
    <workbookView xWindow="0" yWindow="0" windowWidth="28800" windowHeight="12090"/>
  </bookViews>
  <sheets>
    <sheet name="Kostenplanung" sheetId="6" r:id="rId1"/>
    <sheet name="Hektarsätze 2024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7" l="1"/>
  <c r="E5" i="7"/>
  <c r="E6" i="7"/>
  <c r="E3" i="7"/>
  <c r="E33" i="6"/>
  <c r="B33" i="6"/>
  <c r="E25" i="6"/>
  <c r="B25" i="6"/>
  <c r="E13" i="6"/>
  <c r="B13" i="6"/>
  <c r="E5" i="6"/>
  <c r="B5" i="6"/>
  <c r="A8" i="6" l="1"/>
  <c r="A28" i="6"/>
  <c r="D36" i="6"/>
  <c r="A36" i="6"/>
  <c r="A37" i="6" s="1"/>
  <c r="A38" i="6" s="1"/>
  <c r="D35" i="6"/>
  <c r="D37" i="6" s="1"/>
  <c r="D38" i="6" s="1"/>
  <c r="D28" i="6"/>
  <c r="A29" i="6"/>
  <c r="A30" i="6" s="1"/>
  <c r="D27" i="6"/>
  <c r="D29" i="6" s="1"/>
  <c r="D30" i="6" s="1"/>
  <c r="D16" i="6"/>
  <c r="D15" i="6"/>
  <c r="A16" i="6"/>
  <c r="D8" i="6"/>
  <c r="D7" i="6"/>
  <c r="A17" i="6" l="1"/>
  <c r="A18" i="6" s="1"/>
  <c r="A9" i="6" l="1"/>
  <c r="A10" i="6" s="1"/>
  <c r="D9" i="6" l="1"/>
  <c r="D10" i="6" s="1"/>
  <c r="D17" i="6"/>
  <c r="D18" i="6" s="1"/>
</calcChain>
</file>

<file path=xl/sharedStrings.xml><?xml version="1.0" encoding="utf-8"?>
<sst xmlns="http://schemas.openxmlformats.org/spreadsheetml/2006/main" count="93" uniqueCount="25">
  <si>
    <t xml:space="preserve">Dolomit (Ca/Mg): </t>
  </si>
  <si>
    <t>Förderung 90%</t>
  </si>
  <si>
    <t>Förderung 100%</t>
  </si>
  <si>
    <t>je ha</t>
  </si>
  <si>
    <t>€ je ha netto</t>
  </si>
  <si>
    <t>MwSt. je ha</t>
  </si>
  <si>
    <t>Gebläse</t>
  </si>
  <si>
    <t>Hubschrauber</t>
  </si>
  <si>
    <t>Kostenplanung Eigenanteil je Hektar</t>
  </si>
  <si>
    <t>Hektar</t>
  </si>
  <si>
    <t>Summe Eigenanteil 
inkl. MwSt.</t>
  </si>
  <si>
    <t xml:space="preserve">Dolomit/Holzasche: </t>
  </si>
  <si>
    <t xml:space="preserve">Kosten/ha netto </t>
  </si>
  <si>
    <t>brutto je ha</t>
  </si>
  <si>
    <t>€/ha</t>
  </si>
  <si>
    <t>Dolomit</t>
  </si>
  <si>
    <t>Stand 05-2022</t>
  </si>
  <si>
    <t>netto. zzgl. MwSt.</t>
  </si>
  <si>
    <t xml:space="preserve">Dolomit/Holzasche
 (Ca/Mg/K/P): </t>
  </si>
  <si>
    <t xml:space="preserve">Dolomit/Holzasche
 (Ca/Mg/K/Ph: </t>
  </si>
  <si>
    <t>Privatwald &lt;30ha</t>
  </si>
  <si>
    <t>Privatwald &gt;30ha</t>
  </si>
  <si>
    <t>brutto</t>
  </si>
  <si>
    <t>brutto
gerundet</t>
  </si>
  <si>
    <t>Kosten Kalkung je Hektar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</si>
</sst>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164" fontId="0" fillId="0" borderId="1" xfId="0" applyNumberFormat="1" applyFill="1" applyBorder="1"/>
    <xf numFmtId="44" fontId="3" fillId="0" borderId="1" xfId="1" applyFont="1" applyFill="1" applyBorder="1"/>
    <xf numFmtId="164" fontId="3" fillId="0" borderId="1" xfId="0" applyNumberFormat="1" applyFont="1" applyFill="1" applyBorder="1"/>
    <xf numFmtId="0" fontId="5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44" fontId="0" fillId="0" borderId="1" xfId="0" applyNumberFormat="1" applyFill="1" applyBorder="1"/>
    <xf numFmtId="0" fontId="0" fillId="0" borderId="1" xfId="0" applyFill="1" applyBorder="1" applyAlignment="1">
      <alignment wrapText="1"/>
    </xf>
    <xf numFmtId="44" fontId="2" fillId="0" borderId="1" xfId="0" applyNumberFormat="1" applyFont="1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/>
    <xf numFmtId="0" fontId="8" fillId="0" borderId="0" xfId="0" applyFont="1" applyFill="1"/>
    <xf numFmtId="0" fontId="4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44" fontId="4" fillId="3" borderId="1" xfId="1" applyFont="1" applyFill="1" applyBorder="1" applyAlignment="1">
      <alignment vertical="center"/>
    </xf>
    <xf numFmtId="0" fontId="8" fillId="4" borderId="0" xfId="0" applyFont="1" applyFill="1"/>
    <xf numFmtId="0" fontId="9" fillId="0" borderId="0" xfId="0" applyFont="1" applyFill="1"/>
    <xf numFmtId="0" fontId="6" fillId="0" borderId="0" xfId="0" applyFont="1" applyFill="1" applyBorder="1"/>
    <xf numFmtId="0" fontId="0" fillId="0" borderId="0" xfId="0" applyFont="1" applyFill="1"/>
    <xf numFmtId="165" fontId="11" fillId="2" borderId="1" xfId="0" applyNumberFormat="1" applyFont="1" applyFill="1" applyBorder="1"/>
    <xf numFmtId="0" fontId="10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/>
    <xf numFmtId="44" fontId="0" fillId="0" borderId="0" xfId="0" applyNumberForma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8"/>
  <sheetViews>
    <sheetView tabSelected="1" zoomScale="70" zoomScaleNormal="70" workbookViewId="0">
      <selection activeCell="D30" sqref="D30"/>
    </sheetView>
  </sheetViews>
  <sheetFormatPr baseColWidth="10" defaultRowHeight="15" x14ac:dyDescent="0.25"/>
  <cols>
    <col min="1" max="1" width="38.42578125" customWidth="1"/>
    <col min="2" max="2" width="23.5703125" customWidth="1"/>
    <col min="3" max="3" width="9.28515625" customWidth="1"/>
    <col min="4" max="4" width="33.85546875" customWidth="1"/>
    <col min="5" max="5" width="25.7109375" customWidth="1"/>
    <col min="6" max="6" width="14.140625" customWidth="1"/>
    <col min="7" max="7" width="18.85546875" customWidth="1"/>
    <col min="8" max="8" width="20.5703125" customWidth="1"/>
  </cols>
  <sheetData>
    <row r="1" spans="1:6" ht="39" customHeight="1" x14ac:dyDescent="0.5">
      <c r="A1" s="30" t="s">
        <v>15</v>
      </c>
      <c r="B1" s="25" t="s">
        <v>8</v>
      </c>
      <c r="C1" s="19"/>
      <c r="D1" s="3"/>
      <c r="E1" s="4"/>
      <c r="F1" s="4"/>
    </row>
    <row r="2" spans="1:6" ht="27" customHeight="1" x14ac:dyDescent="0.35">
      <c r="A2" s="34">
        <v>10</v>
      </c>
      <c r="B2" s="35" t="s">
        <v>9</v>
      </c>
      <c r="C2" s="20"/>
      <c r="D2" s="34">
        <v>34.5</v>
      </c>
      <c r="E2" s="35" t="s">
        <v>9</v>
      </c>
      <c r="F2" s="4"/>
    </row>
    <row r="3" spans="1:6" ht="38.25" customHeight="1" x14ac:dyDescent="0.5">
      <c r="A3" s="27" t="s">
        <v>20</v>
      </c>
      <c r="B3" s="14" t="s">
        <v>16</v>
      </c>
      <c r="C3" s="21"/>
      <c r="D3" s="27" t="s">
        <v>21</v>
      </c>
      <c r="E3" s="2"/>
      <c r="F3" s="4"/>
    </row>
    <row r="4" spans="1:6" ht="21" x14ac:dyDescent="0.35">
      <c r="A4" s="12" t="s">
        <v>6</v>
      </c>
      <c r="B4" s="13" t="s">
        <v>0</v>
      </c>
      <c r="C4" s="22"/>
      <c r="D4" s="12" t="s">
        <v>6</v>
      </c>
      <c r="E4" s="13" t="s">
        <v>0</v>
      </c>
      <c r="F4" s="4"/>
    </row>
    <row r="5" spans="1:6" ht="21" x14ac:dyDescent="0.35">
      <c r="A5" s="28" t="s">
        <v>12</v>
      </c>
      <c r="B5" s="29">
        <f>'Hektarsätze 2024'!C3</f>
        <v>290</v>
      </c>
      <c r="C5" s="23"/>
      <c r="D5" s="28" t="s">
        <v>12</v>
      </c>
      <c r="E5" s="29">
        <f>'Hektarsätze 2024'!C3</f>
        <v>290</v>
      </c>
      <c r="F5" s="4"/>
    </row>
    <row r="6" spans="1:6" ht="22.5" customHeight="1" x14ac:dyDescent="0.35">
      <c r="A6" s="36" t="s">
        <v>2</v>
      </c>
      <c r="B6" s="37"/>
      <c r="C6" s="32"/>
      <c r="D6" s="36" t="s">
        <v>1</v>
      </c>
      <c r="E6" s="6"/>
      <c r="F6" s="4"/>
    </row>
    <row r="7" spans="1:6" x14ac:dyDescent="0.25">
      <c r="A7" s="8">
        <v>0</v>
      </c>
      <c r="B7" s="5" t="s">
        <v>4</v>
      </c>
      <c r="C7" s="23"/>
      <c r="D7" s="9">
        <f>E5*0.1</f>
        <v>29</v>
      </c>
      <c r="E7" s="5" t="s">
        <v>4</v>
      </c>
      <c r="F7" s="4"/>
    </row>
    <row r="8" spans="1:6" x14ac:dyDescent="0.25">
      <c r="A8" s="8">
        <f>B5*0.19</f>
        <v>55.1</v>
      </c>
      <c r="B8" s="5" t="s">
        <v>5</v>
      </c>
      <c r="C8" s="23"/>
      <c r="D8" s="9">
        <f>E5*0.19</f>
        <v>55.1</v>
      </c>
      <c r="E8" s="5" t="s">
        <v>5</v>
      </c>
      <c r="F8" s="4"/>
    </row>
    <row r="9" spans="1:6" ht="18.75" x14ac:dyDescent="0.3">
      <c r="A9" s="10">
        <f>SUM(A7:A8)</f>
        <v>55.1</v>
      </c>
      <c r="B9" s="6" t="s">
        <v>13</v>
      </c>
      <c r="C9" s="23"/>
      <c r="D9" s="11">
        <f>SUM(D7:D8)</f>
        <v>84.1</v>
      </c>
      <c r="E9" s="6" t="s">
        <v>13</v>
      </c>
      <c r="F9" s="4"/>
    </row>
    <row r="10" spans="1:6" ht="36.75" customHeight="1" x14ac:dyDescent="0.25">
      <c r="A10" s="17">
        <f>A2*A9</f>
        <v>551</v>
      </c>
      <c r="B10" s="16" t="s">
        <v>10</v>
      </c>
      <c r="C10" s="18"/>
      <c r="D10" s="17">
        <f>D2*D9</f>
        <v>2901.45</v>
      </c>
      <c r="E10" s="16" t="s">
        <v>10</v>
      </c>
      <c r="F10" s="4"/>
    </row>
    <row r="11" spans="1:6" ht="36.75" customHeight="1" x14ac:dyDescent="0.25">
      <c r="A11" s="15"/>
      <c r="B11" s="16"/>
      <c r="C11" s="18"/>
      <c r="D11" s="15"/>
      <c r="E11" s="16"/>
      <c r="F11" s="4"/>
    </row>
    <row r="12" spans="1:6" ht="21" x14ac:dyDescent="0.35">
      <c r="A12" s="12" t="s">
        <v>7</v>
      </c>
      <c r="B12" s="13" t="s">
        <v>0</v>
      </c>
      <c r="C12" s="22"/>
      <c r="D12" s="12" t="s">
        <v>7</v>
      </c>
      <c r="E12" s="13" t="s">
        <v>0</v>
      </c>
      <c r="F12" s="4"/>
    </row>
    <row r="13" spans="1:6" ht="21" x14ac:dyDescent="0.35">
      <c r="A13" s="28" t="s">
        <v>12</v>
      </c>
      <c r="B13" s="29">
        <f>'Hektarsätze 2024'!C5</f>
        <v>400</v>
      </c>
      <c r="C13" s="23"/>
      <c r="D13" s="28" t="s">
        <v>12</v>
      </c>
      <c r="E13" s="29">
        <f>'Hektarsätze 2024'!C5</f>
        <v>400</v>
      </c>
      <c r="F13" s="4"/>
    </row>
    <row r="14" spans="1:6" ht="20.25" customHeight="1" x14ac:dyDescent="0.25">
      <c r="A14" s="7" t="s">
        <v>2</v>
      </c>
      <c r="B14" s="5"/>
      <c r="C14" s="23"/>
      <c r="D14" s="6" t="s">
        <v>1</v>
      </c>
      <c r="E14" s="5"/>
      <c r="F14" s="4"/>
    </row>
    <row r="15" spans="1:6" x14ac:dyDescent="0.25">
      <c r="A15" s="8">
        <v>0</v>
      </c>
      <c r="B15" s="5" t="s">
        <v>3</v>
      </c>
      <c r="C15" s="23"/>
      <c r="D15" s="9">
        <f>E13*0.1</f>
        <v>40</v>
      </c>
      <c r="E15" s="5" t="s">
        <v>3</v>
      </c>
      <c r="F15" s="4"/>
    </row>
    <row r="16" spans="1:6" x14ac:dyDescent="0.25">
      <c r="A16" s="8">
        <f>B13*0.19</f>
        <v>76</v>
      </c>
      <c r="B16" s="5" t="s">
        <v>3</v>
      </c>
      <c r="C16" s="23"/>
      <c r="D16" s="9">
        <f>E13*0.19</f>
        <v>76</v>
      </c>
      <c r="E16" s="5" t="s">
        <v>3</v>
      </c>
      <c r="F16" s="4"/>
    </row>
    <row r="17" spans="1:6" ht="18.75" x14ac:dyDescent="0.3">
      <c r="A17" s="10">
        <f>SUM(A15:A16)</f>
        <v>76</v>
      </c>
      <c r="B17" s="6" t="s">
        <v>13</v>
      </c>
      <c r="C17" s="24"/>
      <c r="D17" s="11">
        <f>SUM(D15:D16)</f>
        <v>116</v>
      </c>
      <c r="E17" s="6" t="s">
        <v>13</v>
      </c>
      <c r="F17" s="4"/>
    </row>
    <row r="18" spans="1:6" ht="30" x14ac:dyDescent="0.25">
      <c r="A18" s="17">
        <f>A2*A17</f>
        <v>760</v>
      </c>
      <c r="B18" s="16" t="s">
        <v>10</v>
      </c>
      <c r="C18" s="18"/>
      <c r="D18" s="17">
        <f>D2*D17</f>
        <v>4002</v>
      </c>
      <c r="E18" s="16" t="s">
        <v>10</v>
      </c>
    </row>
    <row r="19" spans="1:6" x14ac:dyDescent="0.25">
      <c r="C19" s="1"/>
    </row>
    <row r="20" spans="1:6" x14ac:dyDescent="0.25">
      <c r="C20" s="1"/>
    </row>
    <row r="21" spans="1:6" ht="31.5" x14ac:dyDescent="0.5">
      <c r="A21" s="30" t="s">
        <v>11</v>
      </c>
      <c r="B21" s="25" t="s">
        <v>8</v>
      </c>
      <c r="C21" s="19"/>
      <c r="D21" s="3"/>
      <c r="E21" s="4"/>
      <c r="F21" s="4"/>
    </row>
    <row r="22" spans="1:6" ht="25.5" customHeight="1" x14ac:dyDescent="0.35">
      <c r="A22" s="34">
        <v>10</v>
      </c>
      <c r="B22" s="35" t="s">
        <v>9</v>
      </c>
      <c r="C22" s="20"/>
      <c r="D22" s="34">
        <v>34.5</v>
      </c>
      <c r="E22" s="35" t="s">
        <v>9</v>
      </c>
      <c r="F22" s="4"/>
    </row>
    <row r="23" spans="1:6" ht="31.5" x14ac:dyDescent="0.5">
      <c r="A23" s="27" t="s">
        <v>20</v>
      </c>
      <c r="B23" s="14"/>
      <c r="C23" s="21"/>
      <c r="D23" s="27" t="s">
        <v>21</v>
      </c>
      <c r="E23" s="2"/>
      <c r="F23" s="4"/>
    </row>
    <row r="24" spans="1:6" ht="28.5" x14ac:dyDescent="0.35">
      <c r="A24" s="12" t="s">
        <v>6</v>
      </c>
      <c r="B24" s="26" t="s">
        <v>18</v>
      </c>
      <c r="C24" s="22"/>
      <c r="D24" s="12" t="s">
        <v>6</v>
      </c>
      <c r="E24" s="26" t="s">
        <v>18</v>
      </c>
      <c r="F24" s="4"/>
    </row>
    <row r="25" spans="1:6" ht="21" x14ac:dyDescent="0.35">
      <c r="A25" s="28" t="s">
        <v>12</v>
      </c>
      <c r="B25" s="29">
        <f>'Hektarsätze 2024'!C4</f>
        <v>500</v>
      </c>
      <c r="C25" s="23"/>
      <c r="D25" s="28" t="s">
        <v>12</v>
      </c>
      <c r="E25" s="29">
        <f>'Hektarsätze 2024'!C4</f>
        <v>500</v>
      </c>
      <c r="F25" s="4"/>
    </row>
    <row r="26" spans="1:6" ht="21" x14ac:dyDescent="0.35">
      <c r="A26" s="36" t="s">
        <v>2</v>
      </c>
      <c r="B26" s="37"/>
      <c r="C26" s="32"/>
      <c r="D26" s="36" t="s">
        <v>1</v>
      </c>
      <c r="E26" s="6"/>
      <c r="F26" s="4"/>
    </row>
    <row r="27" spans="1:6" x14ac:dyDescent="0.25">
      <c r="A27" s="8">
        <v>0</v>
      </c>
      <c r="B27" s="5" t="s">
        <v>4</v>
      </c>
      <c r="C27" s="23"/>
      <c r="D27" s="9">
        <f>E25*0.1</f>
        <v>50</v>
      </c>
      <c r="E27" s="5" t="s">
        <v>4</v>
      </c>
      <c r="F27" s="4"/>
    </row>
    <row r="28" spans="1:6" x14ac:dyDescent="0.25">
      <c r="A28" s="8">
        <f>B25*0.19</f>
        <v>95</v>
      </c>
      <c r="B28" s="5" t="s">
        <v>5</v>
      </c>
      <c r="C28" s="23"/>
      <c r="D28" s="9">
        <f>E25*0.19</f>
        <v>95</v>
      </c>
      <c r="E28" s="5" t="s">
        <v>5</v>
      </c>
      <c r="F28" s="4"/>
    </row>
    <row r="29" spans="1:6" ht="18.75" x14ac:dyDescent="0.3">
      <c r="A29" s="10">
        <f>SUM(A27:A28)</f>
        <v>95</v>
      </c>
      <c r="B29" s="6" t="s">
        <v>13</v>
      </c>
      <c r="C29" s="23"/>
      <c r="D29" s="11">
        <f>SUM(D27:D28)</f>
        <v>145</v>
      </c>
      <c r="E29" s="6" t="s">
        <v>13</v>
      </c>
      <c r="F29" s="4"/>
    </row>
    <row r="30" spans="1:6" ht="30" x14ac:dyDescent="0.25">
      <c r="A30" s="17">
        <f>A22*A29</f>
        <v>950</v>
      </c>
      <c r="B30" s="16" t="s">
        <v>10</v>
      </c>
      <c r="C30" s="18"/>
      <c r="D30" s="17">
        <f>D22*D29</f>
        <v>5002.5</v>
      </c>
      <c r="E30" s="16" t="s">
        <v>10</v>
      </c>
      <c r="F30" s="4"/>
    </row>
    <row r="31" spans="1:6" x14ac:dyDescent="0.25">
      <c r="A31" s="15"/>
      <c r="B31" s="16"/>
      <c r="C31" s="18"/>
      <c r="D31" s="15"/>
      <c r="E31" s="16"/>
      <c r="F31" s="4"/>
    </row>
    <row r="32" spans="1:6" ht="28.5" x14ac:dyDescent="0.35">
      <c r="A32" s="12" t="s">
        <v>7</v>
      </c>
      <c r="B32" s="26" t="s">
        <v>19</v>
      </c>
      <c r="C32" s="22"/>
      <c r="D32" s="12" t="s">
        <v>7</v>
      </c>
      <c r="E32" s="26" t="s">
        <v>19</v>
      </c>
      <c r="F32" s="4"/>
    </row>
    <row r="33" spans="1:6" ht="21" x14ac:dyDescent="0.35">
      <c r="A33" s="28" t="s">
        <v>12</v>
      </c>
      <c r="B33" s="29">
        <f>'Hektarsätze 2024'!C6</f>
        <v>600</v>
      </c>
      <c r="C33" s="23"/>
      <c r="D33" s="28" t="s">
        <v>12</v>
      </c>
      <c r="E33" s="29">
        <f>'Hektarsätze 2024'!C6</f>
        <v>600</v>
      </c>
      <c r="F33" s="4"/>
    </row>
    <row r="34" spans="1:6" ht="21.75" customHeight="1" x14ac:dyDescent="0.25">
      <c r="A34" s="7" t="s">
        <v>2</v>
      </c>
      <c r="B34" s="5"/>
      <c r="C34" s="23"/>
      <c r="D34" s="6" t="s">
        <v>1</v>
      </c>
      <c r="E34" s="5"/>
      <c r="F34" s="4"/>
    </row>
    <row r="35" spans="1:6" x14ac:dyDescent="0.25">
      <c r="A35" s="8">
        <v>0</v>
      </c>
      <c r="B35" s="5" t="s">
        <v>3</v>
      </c>
      <c r="C35" s="23"/>
      <c r="D35" s="9">
        <f>E33*0.1</f>
        <v>60</v>
      </c>
      <c r="E35" s="5" t="s">
        <v>3</v>
      </c>
      <c r="F35" s="4"/>
    </row>
    <row r="36" spans="1:6" x14ac:dyDescent="0.25">
      <c r="A36" s="8">
        <f>B33*0.19</f>
        <v>114</v>
      </c>
      <c r="B36" s="5" t="s">
        <v>3</v>
      </c>
      <c r="C36" s="23"/>
      <c r="D36" s="9">
        <f>E33*0.19</f>
        <v>114</v>
      </c>
      <c r="E36" s="5" t="s">
        <v>3</v>
      </c>
      <c r="F36" s="4"/>
    </row>
    <row r="37" spans="1:6" ht="18.75" x14ac:dyDescent="0.3">
      <c r="A37" s="10">
        <f>SUM(A35:A36)</f>
        <v>114</v>
      </c>
      <c r="B37" s="6" t="s">
        <v>13</v>
      </c>
      <c r="C37" s="24"/>
      <c r="D37" s="11">
        <f>SUM(D35:D36)</f>
        <v>174</v>
      </c>
      <c r="E37" s="6" t="s">
        <v>13</v>
      </c>
      <c r="F37" s="4"/>
    </row>
    <row r="38" spans="1:6" ht="30" x14ac:dyDescent="0.25">
      <c r="A38" s="17">
        <f>A22*A37</f>
        <v>1140</v>
      </c>
      <c r="B38" s="16" t="s">
        <v>10</v>
      </c>
      <c r="C38" s="18"/>
      <c r="D38" s="17">
        <f>D22*D37</f>
        <v>6003</v>
      </c>
      <c r="E38" s="16" t="s">
        <v>10</v>
      </c>
    </row>
  </sheetData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"/>
  <sheetViews>
    <sheetView zoomScale="70" zoomScaleNormal="70" workbookViewId="0">
      <selection activeCell="O8" sqref="O8"/>
    </sheetView>
  </sheetViews>
  <sheetFormatPr baseColWidth="10" defaultRowHeight="15" x14ac:dyDescent="0.25"/>
  <cols>
    <col min="1" max="1" width="25.85546875" customWidth="1"/>
    <col min="2" max="2" width="23.5703125" customWidth="1"/>
    <col min="3" max="3" width="16" customWidth="1"/>
    <col min="4" max="4" width="18.85546875" customWidth="1"/>
    <col min="5" max="5" width="11" hidden="1" customWidth="1"/>
    <col min="6" max="6" width="14.28515625" customWidth="1"/>
  </cols>
  <sheetData>
    <row r="1" spans="1:10" ht="39" customHeight="1" x14ac:dyDescent="0.4">
      <c r="A1" s="31" t="s">
        <v>24</v>
      </c>
      <c r="B1" s="3"/>
      <c r="C1" s="19"/>
    </row>
    <row r="2" spans="1:10" ht="48.75" customHeight="1" x14ac:dyDescent="0.5">
      <c r="A2" s="27"/>
      <c r="B2" s="14"/>
      <c r="C2" s="21" t="s">
        <v>14</v>
      </c>
      <c r="E2" t="s">
        <v>22</v>
      </c>
      <c r="F2" s="39" t="s">
        <v>23</v>
      </c>
      <c r="G2" s="4"/>
      <c r="H2" s="4"/>
      <c r="I2" s="4"/>
      <c r="J2" s="4"/>
    </row>
    <row r="3" spans="1:10" ht="27.75" customHeight="1" x14ac:dyDescent="0.35">
      <c r="A3" s="12" t="s">
        <v>6</v>
      </c>
      <c r="B3" s="13" t="s">
        <v>0</v>
      </c>
      <c r="C3" s="29">
        <v>290</v>
      </c>
      <c r="D3" t="s">
        <v>17</v>
      </c>
      <c r="E3" s="38">
        <f>C3*1.19</f>
        <v>345.09999999999997</v>
      </c>
      <c r="F3" s="40">
        <v>350</v>
      </c>
      <c r="G3" s="4"/>
      <c r="H3" s="4"/>
      <c r="I3" s="4"/>
      <c r="J3" s="4"/>
    </row>
    <row r="4" spans="1:10" ht="27.75" customHeight="1" x14ac:dyDescent="0.35">
      <c r="A4" s="12" t="s">
        <v>6</v>
      </c>
      <c r="B4" s="26" t="s">
        <v>18</v>
      </c>
      <c r="C4" s="29">
        <v>500</v>
      </c>
      <c r="D4" t="s">
        <v>17</v>
      </c>
      <c r="E4" s="38">
        <f t="shared" ref="E4:E6" si="0">C4*1.19</f>
        <v>595</v>
      </c>
      <c r="F4" s="40">
        <v>600</v>
      </c>
      <c r="G4" s="4"/>
      <c r="H4" s="4"/>
      <c r="I4" s="4"/>
      <c r="J4" s="4"/>
    </row>
    <row r="5" spans="1:10" ht="27.75" customHeight="1" x14ac:dyDescent="0.35">
      <c r="A5" s="12" t="s">
        <v>7</v>
      </c>
      <c r="B5" s="13" t="s">
        <v>0</v>
      </c>
      <c r="C5" s="29">
        <v>400</v>
      </c>
      <c r="D5" t="s">
        <v>17</v>
      </c>
      <c r="E5" s="38">
        <f t="shared" si="0"/>
        <v>476</v>
      </c>
      <c r="F5" s="40">
        <v>480</v>
      </c>
      <c r="G5" s="4"/>
      <c r="H5" s="4"/>
      <c r="I5" s="4"/>
      <c r="J5" s="4"/>
    </row>
    <row r="6" spans="1:10" ht="27.75" customHeight="1" x14ac:dyDescent="0.35">
      <c r="A6" s="12" t="s">
        <v>7</v>
      </c>
      <c r="B6" s="26" t="s">
        <v>18</v>
      </c>
      <c r="C6" s="29">
        <v>600</v>
      </c>
      <c r="D6" t="s">
        <v>17</v>
      </c>
      <c r="E6" s="38">
        <f t="shared" si="0"/>
        <v>714</v>
      </c>
      <c r="F6" s="40">
        <v>720</v>
      </c>
      <c r="G6" s="4"/>
      <c r="H6" s="4"/>
      <c r="I6" s="4"/>
      <c r="J6" s="4"/>
    </row>
    <row r="7" spans="1:10" x14ac:dyDescent="0.25">
      <c r="F7" s="4"/>
      <c r="G7" s="4"/>
      <c r="H7" s="4"/>
      <c r="I7" s="4"/>
      <c r="J7" s="4"/>
    </row>
    <row r="8" spans="1:10" x14ac:dyDescent="0.25">
      <c r="F8" s="4"/>
      <c r="G8" s="4"/>
      <c r="H8" s="4"/>
      <c r="I8" s="4"/>
      <c r="J8" s="4"/>
    </row>
    <row r="9" spans="1:10" ht="21" x14ac:dyDescent="0.35">
      <c r="A9" s="32"/>
      <c r="B9" s="33"/>
      <c r="C9" s="33"/>
      <c r="H9" s="4"/>
      <c r="I9" s="4"/>
      <c r="J9" s="4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Kostenplanung</vt:lpstr>
      <vt:lpstr>Hektarsätze 2024</vt:lpstr>
    </vt:vector>
  </TitlesOfParts>
  <Company>Landratsamt Schwarzwald-Baar-Kreis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Grieshaber Hubert</dc:creator>
  <cp:lastModifiedBy>Grieshaber Hubert</cp:lastModifiedBy>
  <cp:lastPrinted>2022-05-04T09:13:53Z</cp:lastPrinted>
  <dcterms:created xsi:type="dcterms:W3CDTF">2021-06-15T12:06:08Z</dcterms:created>
  <dcterms:modified xsi:type="dcterms:W3CDTF">2024-07-22T11:17:49Z</dcterms:modified>
</cp:coreProperties>
</file>